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<sst xmlns="http://schemas.openxmlformats.org/spreadsheetml/2006/main" count="122" uniqueCount="102">
  <si>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</si>
  <si>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</si>
  <si>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</si>
  <si>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</si>
  <si>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</si>
  <si>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</si>
  <si>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</si>
  <si>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</si>
  <si>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</si>
  <si>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</si>
  <si>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</si>
  <si>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</si>
  <si>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</si>
  <si>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</si>
  <si>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</si>
  <si>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</si>
  <si>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</si>
  <si>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</si>
  <si>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</si>
  <si>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</si>
  <si>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</si>
  <si>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</si>
  <si>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</si>
  <si>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</si>
  <si>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</si>
  <si>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</si>
  <si>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</si>
  <si>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</si>
  <si>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</si>
  <si>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</si>
  <si>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</si>
  <si>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</si>
  <si>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</si>
  <si>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</si>
  <si>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</si>
  <si>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</si>
  <si>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</si>
  <si>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</si>
  <si>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</si>
  <si>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</si>
  <si>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</si>
  <si>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</si>
  <si>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</si>
  <si>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</si>
  <si>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</si>
  <si>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</si>
  <si>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</si>
  <si>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</si>
  <si>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</si>
  <si>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</si>
  <si>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</si>
  <si>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</si>
  <si>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</si>
  <si>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</si>
  <si>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</si>
  <si>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</si>
  <si>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</si>
  <si>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</si>
  <si>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</si>
  <si>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</si>
  <si>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</si>
  <si>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</si>
  <si>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</si>
  <si>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</si>
  <si>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</si>
  <si>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</si>
  <si>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</si>
  <si>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</si>
  <si>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</si>
  <si>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</si>
  <si>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</si>
  <si>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</si>
  <si>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</si>
  <si>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</si>
  <si>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</si>
  <si>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</si>
  <si>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</si>
  <si>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</si>
  <si>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</si>
  <si>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</si>
  <si>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</si>
  <si>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</si>
  <si>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</si>
  <si>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</si>
  <si>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</si>
  <si>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</si>
  <si>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</si>
  <si>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</si>
  <si>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</si>
  <si>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</si>
  <si>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</si>
  <si>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</si>
  <si>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</si>
  <si>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11 січня 2014 року</t>
  </si>
  <si>
    <t xml:space="preserve">  (П.І.Б.)</t>
  </si>
  <si>
    <t>______________________</t>
  </si>
  <si>
    <t xml:space="preserve">               (підпис)        </t>
  </si>
  <si>
    <t>ТУ ДСА України в Житомирській областi</t>
  </si>
  <si>
    <t>м. Житомир майдан Соборний 1,10014</t>
  </si>
  <si>
    <t xml:space="preserve">                                       В.В. Морей</t>
  </si>
  <si>
    <t>Збаражська А.М.</t>
  </si>
  <si>
    <t>0412-37-33-31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</si>
</sst>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3">
      <selection activeCell="E29" sqref="E29:J29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18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23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24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19</v>
      </c>
      <c r="F12" s="42"/>
      <c r="G12" s="42"/>
      <c r="H12" s="55" t="s">
        <v>25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20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21</v>
      </c>
      <c r="F14" s="42"/>
      <c r="G14" s="42"/>
      <c r="H14" s="40" t="s">
        <v>26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21</v>
      </c>
      <c r="F15" s="42"/>
      <c r="G15" s="42"/>
      <c r="H15" s="56" t="s">
        <v>27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22</v>
      </c>
      <c r="F16" s="42"/>
      <c r="G16" s="42"/>
      <c r="H16" s="40" t="s">
        <v>28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20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21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22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97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98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A13:D13"/>
    <mergeCell ref="E13:G13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33:J33"/>
    <mergeCell ref="A18:G18"/>
    <mergeCell ref="H18:J18"/>
    <mergeCell ref="A19:D19"/>
    <mergeCell ref="A20:D20"/>
    <mergeCell ref="H20:J20"/>
    <mergeCell ref="A30:J30"/>
    <mergeCell ref="A31:J31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&amp;LB228CCDC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29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30</v>
      </c>
      <c r="B2" s="79" t="s">
        <v>31</v>
      </c>
      <c r="C2" s="90"/>
      <c r="D2" s="96"/>
      <c r="E2" s="102" t="s">
        <v>59</v>
      </c>
      <c r="F2" s="106" t="s">
        <v>60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61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32</v>
      </c>
      <c r="C5" s="93"/>
      <c r="D5" s="99"/>
      <c r="E5" s="115">
        <f aca="true" t="shared" si="0" ref="E5:E29">SUM(F5:H5)</f>
        <v>16</v>
      </c>
      <c r="F5" s="115">
        <f>SUM(F15,F24,F26,F25,F28)</f>
        <v>15</v>
      </c>
      <c r="G5" s="115">
        <f>SUM(G15,G24,G26,G25,G28)</f>
        <v>0</v>
      </c>
      <c r="H5" s="115">
        <f>SUM(H15,H24,H26,H25,H28)</f>
        <v>1</v>
      </c>
      <c r="I5" s="114"/>
    </row>
    <row r="6" spans="1:9" ht="33.75" customHeight="1">
      <c r="A6" s="75">
        <v>2</v>
      </c>
      <c r="B6" s="82" t="s">
        <v>33</v>
      </c>
      <c r="C6" s="93"/>
      <c r="D6" s="99"/>
      <c r="E6" s="115">
        <f t="shared" si="0"/>
        <v>5</v>
      </c>
      <c r="F6" s="109">
        <v>5</v>
      </c>
      <c r="G6" s="109"/>
      <c r="H6" s="109"/>
      <c r="I6" s="113"/>
    </row>
    <row r="7" spans="1:9" ht="21" customHeight="1">
      <c r="A7" s="75">
        <v>3</v>
      </c>
      <c r="B7" s="83" t="s">
        <v>34</v>
      </c>
      <c r="C7" s="86" t="s">
        <v>49</v>
      </c>
      <c r="D7" s="100"/>
      <c r="E7" s="115">
        <f t="shared" si="0"/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50</v>
      </c>
      <c r="D8" s="100"/>
      <c r="E8" s="115">
        <f t="shared" si="0"/>
        <v>2</v>
      </c>
      <c r="F8" s="109">
        <v>2</v>
      </c>
      <c r="G8" s="109"/>
      <c r="H8" s="109"/>
      <c r="I8" s="113"/>
    </row>
    <row r="9" spans="1:9" ht="21" customHeight="1">
      <c r="A9" s="75">
        <v>5</v>
      </c>
      <c r="B9" s="84"/>
      <c r="C9" s="86" t="s">
        <v>51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52</v>
      </c>
      <c r="D10" s="100"/>
      <c r="E10" s="115">
        <f t="shared" si="0"/>
        <v>1</v>
      </c>
      <c r="F10" s="109">
        <v>1</v>
      </c>
      <c r="G10" s="109"/>
      <c r="H10" s="109"/>
      <c r="I10" s="113"/>
    </row>
    <row r="11" spans="1:9" ht="21" customHeight="1">
      <c r="A11" s="75">
        <v>7</v>
      </c>
      <c r="B11" s="86" t="s">
        <v>35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36</v>
      </c>
      <c r="C12" s="94"/>
      <c r="D12" s="100"/>
      <c r="E12" s="115">
        <f t="shared" si="0"/>
        <v>2</v>
      </c>
      <c r="F12" s="109">
        <v>2</v>
      </c>
      <c r="G12" s="109"/>
      <c r="H12" s="109"/>
      <c r="I12" s="113"/>
    </row>
    <row r="13" spans="1:9" ht="21" customHeight="1">
      <c r="A13" s="75">
        <v>9</v>
      </c>
      <c r="B13" s="86" t="s">
        <v>37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38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39</v>
      </c>
      <c r="C15" s="93"/>
      <c r="D15" s="99"/>
      <c r="E15" s="115">
        <f t="shared" si="0"/>
        <v>3</v>
      </c>
      <c r="F15" s="109">
        <v>3</v>
      </c>
      <c r="G15" s="109"/>
      <c r="H15" s="109"/>
      <c r="I15" s="113"/>
    </row>
    <row r="16" spans="1:9" ht="21" customHeight="1">
      <c r="A16" s="76">
        <v>12</v>
      </c>
      <c r="B16" s="83" t="s">
        <v>40</v>
      </c>
      <c r="C16" s="86" t="s">
        <v>53</v>
      </c>
      <c r="D16" s="100"/>
      <c r="E16" s="115">
        <f t="shared" si="0"/>
        <v>2</v>
      </c>
      <c r="F16" s="109">
        <v>2</v>
      </c>
      <c r="G16" s="109"/>
      <c r="H16" s="109"/>
      <c r="I16" s="113"/>
    </row>
    <row r="17" spans="1:9" ht="20.25" customHeight="1">
      <c r="A17" s="76">
        <v>13</v>
      </c>
      <c r="B17" s="84"/>
      <c r="C17" s="86" t="s">
        <v>54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55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56</v>
      </c>
      <c r="D19" s="100"/>
      <c r="E19" s="115">
        <f t="shared" si="0"/>
        <v>1</v>
      </c>
      <c r="F19" s="109">
        <v>1</v>
      </c>
      <c r="G19" s="109"/>
      <c r="H19" s="109"/>
      <c r="I19" s="113"/>
    </row>
    <row r="20" spans="1:9" ht="29.25" customHeight="1">
      <c r="A20" s="76">
        <v>16</v>
      </c>
      <c r="B20" s="84"/>
      <c r="C20" s="86" t="s">
        <v>57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58</v>
      </c>
      <c r="D21" s="100"/>
      <c r="E21" s="115">
        <f t="shared" si="0"/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41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42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43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44</v>
      </c>
      <c r="C25" s="93"/>
      <c r="D25" s="99"/>
      <c r="E25" s="115">
        <f t="shared" si="0"/>
        <v>12</v>
      </c>
      <c r="F25" s="109">
        <v>11</v>
      </c>
      <c r="G25" s="109"/>
      <c r="H25" s="109">
        <v>1</v>
      </c>
      <c r="I25" s="113"/>
    </row>
    <row r="26" spans="1:9" ht="60.75" customHeight="1">
      <c r="A26" s="75">
        <v>22</v>
      </c>
      <c r="B26" s="87" t="s">
        <v>45</v>
      </c>
      <c r="C26" s="95"/>
      <c r="D26" s="101"/>
      <c r="E26" s="115">
        <f t="shared" si="0"/>
        <v>1</v>
      </c>
      <c r="F26" s="109">
        <v>1</v>
      </c>
      <c r="G26" s="109"/>
      <c r="H26" s="109"/>
      <c r="I26" s="113"/>
    </row>
    <row r="27" spans="1:9" ht="24" customHeight="1">
      <c r="A27" s="75">
        <v>23</v>
      </c>
      <c r="B27" s="82" t="s">
        <v>46</v>
      </c>
      <c r="C27" s="93"/>
      <c r="D27" s="99"/>
      <c r="E27" s="115">
        <f t="shared" si="0"/>
        <v>2</v>
      </c>
      <c r="F27" s="109">
        <v>2</v>
      </c>
      <c r="G27" s="109"/>
      <c r="H27" s="109"/>
      <c r="I27" s="113"/>
    </row>
    <row r="28" spans="1:9" ht="23.25" customHeight="1">
      <c r="A28" s="75">
        <v>24</v>
      </c>
      <c r="B28" s="82" t="s">
        <v>47</v>
      </c>
      <c r="C28" s="93"/>
      <c r="D28" s="99"/>
      <c r="E28" s="115">
        <f t="shared" si="0"/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48</v>
      </c>
      <c r="C29" s="94"/>
      <c r="D29" s="100"/>
      <c r="E29" s="115">
        <f t="shared" si="0"/>
        <v>1</v>
      </c>
      <c r="F29" s="109">
        <v>1</v>
      </c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30:H30"/>
    <mergeCell ref="B27:D27"/>
    <mergeCell ref="B28:D28"/>
    <mergeCell ref="B26:D26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29:D29"/>
    <mergeCell ref="B11:D11"/>
    <mergeCell ref="B12:D12"/>
    <mergeCell ref="B13:D13"/>
    <mergeCell ref="B22:D22"/>
    <mergeCell ref="C18:D18"/>
    <mergeCell ref="B14:D14"/>
    <mergeCell ref="B25:D25"/>
    <mergeCell ref="C16:D16"/>
    <mergeCell ref="C21:D21"/>
    <mergeCell ref="B24:D24"/>
    <mergeCell ref="B23:D23"/>
    <mergeCell ref="B5:D5"/>
    <mergeCell ref="C8:D8"/>
    <mergeCell ref="C20:D20"/>
    <mergeCell ref="B15:D15"/>
    <mergeCell ref="C17:D17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&amp;LB228CCDC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62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30</v>
      </c>
      <c r="B2" s="122" t="s">
        <v>31</v>
      </c>
      <c r="C2" s="122"/>
      <c r="D2" s="122"/>
      <c r="E2" s="134" t="s">
        <v>59</v>
      </c>
      <c r="F2" s="134" t="s">
        <v>60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61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63</v>
      </c>
      <c r="C5" s="123"/>
      <c r="D5" s="123"/>
      <c r="E5" s="115">
        <f aca="true" t="shared" si="0" ref="E5:E24">SUM(F5:H5)</f>
        <v>36</v>
      </c>
      <c r="F5" s="109">
        <f>SUM(F7,F21,F22,F23)</f>
        <v>32</v>
      </c>
      <c r="G5" s="109">
        <f>SUM(G7,G21,G22,G23)</f>
        <v>0</v>
      </c>
      <c r="H5" s="109">
        <f>SUM(H7,H21,H22,H23)</f>
        <v>4</v>
      </c>
      <c r="I5" s="140"/>
      <c r="J5" s="139"/>
      <c r="K5" s="139"/>
    </row>
    <row r="6" spans="1:11" ht="27.75" customHeight="1">
      <c r="A6" s="118">
        <v>2</v>
      </c>
      <c r="B6" s="86" t="s">
        <v>64</v>
      </c>
      <c r="C6" s="94"/>
      <c r="D6" s="100"/>
      <c r="E6" s="115">
        <f t="shared" si="0"/>
        <v>11</v>
      </c>
      <c r="F6" s="136">
        <v>7</v>
      </c>
      <c r="G6" s="136"/>
      <c r="H6" s="136">
        <v>4</v>
      </c>
      <c r="I6" s="140"/>
      <c r="J6" s="139"/>
      <c r="K6" s="139"/>
    </row>
    <row r="7" spans="1:11" ht="45.75" customHeight="1">
      <c r="A7" s="118">
        <v>3</v>
      </c>
      <c r="B7" s="82" t="s">
        <v>65</v>
      </c>
      <c r="C7" s="93"/>
      <c r="D7" s="99"/>
      <c r="E7" s="115">
        <f t="shared" si="0"/>
        <v>7</v>
      </c>
      <c r="F7" s="109">
        <f>SUM(F8,F12,F14,F16,F17,F19,F20)</f>
        <v>7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66</v>
      </c>
      <c r="C8" s="123" t="s">
        <v>71</v>
      </c>
      <c r="D8" s="123"/>
      <c r="E8" s="115">
        <f t="shared" si="0"/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72</v>
      </c>
      <c r="D9" s="131" t="s">
        <v>80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81</v>
      </c>
      <c r="E10" s="115">
        <f t="shared" si="0"/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82</v>
      </c>
      <c r="E11" s="115">
        <f t="shared" si="0"/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73</v>
      </c>
      <c r="D12" s="123"/>
      <c r="E12" s="115">
        <f t="shared" si="0"/>
        <v>3</v>
      </c>
      <c r="F12" s="109">
        <v>3</v>
      </c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74</v>
      </c>
      <c r="D13" s="127"/>
      <c r="E13" s="115">
        <f t="shared" si="0"/>
        <v>3</v>
      </c>
      <c r="F13" s="109">
        <v>3</v>
      </c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75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74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76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77</v>
      </c>
      <c r="D17" s="123"/>
      <c r="E17" s="115">
        <f t="shared" si="0"/>
        <v>4</v>
      </c>
      <c r="F17" s="109">
        <v>4</v>
      </c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74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78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79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67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68</v>
      </c>
      <c r="C22" s="124"/>
      <c r="D22" s="124"/>
      <c r="E22" s="115">
        <f t="shared" si="0"/>
        <v>3</v>
      </c>
      <c r="F22" s="109">
        <v>3</v>
      </c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69</v>
      </c>
      <c r="C23" s="123"/>
      <c r="D23" s="123"/>
      <c r="E23" s="115">
        <f t="shared" si="0"/>
        <v>26</v>
      </c>
      <c r="F23" s="109">
        <v>22</v>
      </c>
      <c r="G23" s="109"/>
      <c r="H23" s="109">
        <v>4</v>
      </c>
      <c r="I23" s="140"/>
      <c r="J23" s="139"/>
      <c r="K23" s="139"/>
    </row>
    <row r="24" spans="1:11" ht="30.75" customHeight="1">
      <c r="A24" s="77">
        <v>20</v>
      </c>
      <c r="B24" s="86" t="s">
        <v>70</v>
      </c>
      <c r="C24" s="94"/>
      <c r="D24" s="100"/>
      <c r="E24" s="115">
        <f t="shared" si="0"/>
        <v>8</v>
      </c>
      <c r="F24" s="109">
        <v>4</v>
      </c>
      <c r="G24" s="109"/>
      <c r="H24" s="109">
        <v>4</v>
      </c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&amp;LB228CCDC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7">
      <selection activeCell="D27" sqref="D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83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30</v>
      </c>
      <c r="B3" s="79" t="s">
        <v>84</v>
      </c>
      <c r="C3" s="90"/>
      <c r="D3" s="96"/>
      <c r="E3" s="134" t="s">
        <v>59</v>
      </c>
      <c r="F3" s="134" t="s">
        <v>60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61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3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85</v>
      </c>
      <c r="C6" s="151"/>
      <c r="D6" s="161"/>
      <c r="E6" s="185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86</v>
      </c>
      <c r="C7" s="86" t="s">
        <v>81</v>
      </c>
      <c r="D7" s="100"/>
      <c r="E7" s="185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82</v>
      </c>
      <c r="D8" s="100"/>
      <c r="E8" s="185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4"/>
      <c r="F9" s="168"/>
      <c r="G9" s="168"/>
      <c r="H9" s="176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8.25" customHeight="1">
      <c r="B11" s="148"/>
      <c r="C11" s="152" t="s">
        <v>88</v>
      </c>
      <c r="D11" s="158" t="s">
        <v>99</v>
      </c>
      <c r="G11" s="171"/>
      <c r="H11" s="171"/>
      <c r="I11" s="171"/>
      <c r="J11" s="180"/>
      <c r="K11" s="180"/>
    </row>
    <row r="12" spans="2:11" ht="18" customHeight="1" hidden="1">
      <c r="B12" s="148"/>
      <c r="C12" s="153"/>
      <c r="D12" s="152" t="s">
        <v>94</v>
      </c>
      <c r="G12" s="23"/>
      <c r="I12" s="178"/>
      <c r="J12" s="178"/>
      <c r="K12" s="178"/>
    </row>
    <row r="13" spans="2:11" ht="18.75" customHeight="1" hidden="1">
      <c r="B13" s="148"/>
      <c r="C13" s="154"/>
      <c r="D13" s="158" t="s">
        <v>95</v>
      </c>
      <c r="E13" s="165"/>
      <c r="G13" s="23"/>
      <c r="I13" s="179"/>
      <c r="J13" s="181"/>
      <c r="K13" s="171"/>
    </row>
    <row r="14" spans="2:11" ht="18.75" customHeight="1" hidden="1">
      <c r="B14" s="148"/>
      <c r="C14" s="148"/>
      <c r="D14" s="157" t="s">
        <v>96</v>
      </c>
      <c r="E14" s="154"/>
      <c r="G14" s="172"/>
      <c r="H14" s="172"/>
      <c r="I14" s="172"/>
      <c r="J14" s="181"/>
      <c r="K14" s="182"/>
    </row>
    <row r="15" spans="2:11" ht="18" customHeight="1">
      <c r="B15" s="148"/>
      <c r="C15" s="148" t="s">
        <v>89</v>
      </c>
      <c r="D15" s="186" t="s">
        <v>100</v>
      </c>
      <c r="E15" s="159"/>
      <c r="F15" s="169"/>
      <c r="G15" s="173"/>
      <c r="H15" s="173"/>
      <c r="I15" s="173"/>
      <c r="J15" s="171"/>
      <c r="K15" s="183"/>
    </row>
    <row r="16" spans="2:11" ht="18.75" hidden="1">
      <c r="B16" s="149" t="s">
        <v>87</v>
      </c>
      <c r="C16" s="155"/>
      <c r="D16" s="155"/>
      <c r="E16" s="155"/>
      <c r="F16" s="155"/>
      <c r="G16" s="174"/>
      <c r="H16" s="174"/>
      <c r="I16" s="174"/>
      <c r="J16" s="174"/>
      <c r="K16" s="174"/>
    </row>
    <row r="17" spans="2:11" ht="18.75" customHeight="1" hidden="1">
      <c r="B17" s="150"/>
      <c r="C17" s="156"/>
      <c r="D17" s="156"/>
      <c r="E17" s="156"/>
      <c r="F17" s="156"/>
      <c r="G17" s="175"/>
      <c r="H17" s="177"/>
      <c r="I17" s="177"/>
      <c r="J17" s="177"/>
      <c r="K17" s="184"/>
    </row>
    <row r="18" spans="2:11" ht="18.75" customHeight="1">
      <c r="B18" s="139"/>
      <c r="C18" s="157" t="s">
        <v>90</v>
      </c>
      <c r="D18" s="162" t="s">
        <v>101</v>
      </c>
      <c r="E18" s="139"/>
      <c r="F18" s="165"/>
      <c r="G18" s="139"/>
      <c r="H18" s="139"/>
      <c r="I18" s="139"/>
      <c r="J18" s="139"/>
      <c r="K18" s="139"/>
    </row>
    <row r="19" spans="2:11" ht="18.75" customHeight="1" hidden="1">
      <c r="B19" s="139"/>
      <c r="C19" s="158" t="s">
        <v>91</v>
      </c>
      <c r="D19" s="162"/>
      <c r="E19" s="166"/>
      <c r="F19" s="156"/>
      <c r="G19" s="148"/>
      <c r="H19" s="148"/>
      <c r="I19" s="148"/>
      <c r="J19" s="148"/>
      <c r="K19" s="148"/>
    </row>
    <row r="20" spans="2:7" ht="7.5" customHeight="1" hidden="1">
      <c r="B20" s="139"/>
      <c r="C20" s="139"/>
      <c r="D20" s="139"/>
      <c r="E20" s="139"/>
      <c r="F20" s="165"/>
      <c r="G20" s="23"/>
    </row>
    <row r="21" spans="2:7" ht="18.75" customHeight="1" hidden="1">
      <c r="B21" s="139"/>
      <c r="C21" s="148" t="s">
        <v>92</v>
      </c>
      <c r="D21" s="148"/>
      <c r="E21" s="167"/>
      <c r="F21" s="167"/>
      <c r="G21" s="167"/>
    </row>
    <row r="22" spans="2:7" ht="18.75" customHeight="1" hidden="1">
      <c r="B22" s="139"/>
      <c r="C22" s="159"/>
      <c r="D22" s="139"/>
      <c r="E22" s="139"/>
      <c r="F22" s="170"/>
      <c r="G22" s="23"/>
    </row>
    <row r="23" spans="2:7" ht="18.75" customHeight="1">
      <c r="B23" s="139"/>
      <c r="C23" s="160" t="s">
        <v>93</v>
      </c>
      <c r="D23" s="160"/>
      <c r="E23" s="160"/>
      <c r="F23" s="165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B2:H2"/>
    <mergeCell ref="F3:H3"/>
    <mergeCell ref="B3:D5"/>
    <mergeCell ref="B6:D6"/>
    <mergeCell ref="E3:E4"/>
    <mergeCell ref="B16:F1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&amp;LB228CCDC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2014-01-14T08:40:16Z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B228CCDC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